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\Desktop\"/>
    </mc:Choice>
  </mc:AlternateContent>
  <bookViews>
    <workbookView xWindow="120" yWindow="105" windowWidth="15135" windowHeight="7620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I8" i="1" l="1"/>
  <c r="D8" i="1" l="1"/>
  <c r="E8" i="1"/>
  <c r="F8" i="1"/>
  <c r="G8" i="1"/>
  <c r="H8" i="1"/>
  <c r="C8" i="1"/>
  <c r="D5" i="1" l="1"/>
  <c r="D9" i="1" s="1"/>
  <c r="E5" i="1"/>
  <c r="E9" i="1" s="1"/>
  <c r="F5" i="1"/>
  <c r="F9" i="1" s="1"/>
  <c r="G5" i="1"/>
  <c r="G9" i="1" s="1"/>
  <c r="H5" i="1"/>
  <c r="H9" i="1" s="1"/>
  <c r="I5" i="1"/>
  <c r="I9" i="1" s="1"/>
  <c r="J5" i="1"/>
  <c r="J9" i="1" s="1"/>
  <c r="C5" i="1"/>
  <c r="C9" i="1" s="1"/>
  <c r="F6" i="2" l="1"/>
  <c r="F7" i="2"/>
  <c r="F8" i="2"/>
  <c r="F9" i="2"/>
  <c r="F10" i="2"/>
  <c r="F5" i="2"/>
  <c r="G18" i="2"/>
  <c r="G19" i="2"/>
  <c r="G7" i="2"/>
  <c r="G8" i="2"/>
  <c r="G11" i="2"/>
  <c r="G6" i="2"/>
  <c r="G9" i="2"/>
  <c r="G10" i="2"/>
  <c r="G5" i="2"/>
</calcChain>
</file>

<file path=xl/sharedStrings.xml><?xml version="1.0" encoding="utf-8"?>
<sst xmlns="http://schemas.openxmlformats.org/spreadsheetml/2006/main" count="47" uniqueCount="33">
  <si>
    <t>Abonnement</t>
  </si>
  <si>
    <t>Année</t>
  </si>
  <si>
    <t>COMPARATIF</t>
  </si>
  <si>
    <t>DOURGNE</t>
  </si>
  <si>
    <t>ST. AVIT</t>
  </si>
  <si>
    <t>MASSAGUEL</t>
  </si>
  <si>
    <t>EAU</t>
  </si>
  <si>
    <t>ASSAINISSEMNT</t>
  </si>
  <si>
    <t>conso.</t>
  </si>
  <si>
    <t>TOTAL(conso.)</t>
  </si>
  <si>
    <t>PROPOSITION pour 2009</t>
  </si>
  <si>
    <t>PRIX MOYEN M.P.</t>
  </si>
  <si>
    <t>CAHUZAC</t>
  </si>
  <si>
    <t>SOUAL</t>
  </si>
  <si>
    <t>VERDALLE</t>
  </si>
  <si>
    <t>Branch.</t>
  </si>
  <si>
    <t>600/3000</t>
  </si>
  <si>
    <t>305/915</t>
  </si>
  <si>
    <t>Nb. d'abonnés =</t>
  </si>
  <si>
    <t>Abonnés eau   =</t>
  </si>
  <si>
    <r>
      <t xml:space="preserve">Ab. Eau+assainissement =      </t>
    </r>
    <r>
      <rPr>
        <b/>
        <sz val="11"/>
        <color theme="1"/>
        <rFont val="Calibri"/>
        <family val="2"/>
        <scheme val="minor"/>
      </rPr>
      <t>137</t>
    </r>
  </si>
  <si>
    <r>
      <t xml:space="preserve">consommation = </t>
    </r>
    <r>
      <rPr>
        <b/>
        <sz val="11"/>
        <color theme="1"/>
        <rFont val="Calibri"/>
        <family val="2"/>
        <scheme val="minor"/>
      </rPr>
      <t>13 000 m3</t>
    </r>
  </si>
  <si>
    <r>
      <t xml:space="preserve">consommation = </t>
    </r>
    <r>
      <rPr>
        <b/>
        <sz val="11"/>
        <color theme="1"/>
        <rFont val="Calibri"/>
        <family val="2"/>
        <scheme val="minor"/>
      </rPr>
      <t>10 000 m3</t>
    </r>
  </si>
  <si>
    <t>TOTAL(forfait.)</t>
  </si>
  <si>
    <t>Consommation</t>
  </si>
  <si>
    <t>Années 2020/2028</t>
  </si>
  <si>
    <t>ASSAINISSEMENT</t>
  </si>
  <si>
    <t>Eau+Assainissement</t>
  </si>
  <si>
    <t xml:space="preserve">Total </t>
  </si>
  <si>
    <t>Total Eau pour une conso de 100m3</t>
  </si>
  <si>
    <t>Total Assainissement(conso 100m3)</t>
  </si>
  <si>
    <t>GRAPHIQUE EVOLUTION PRIX DE L'EAU</t>
  </si>
  <si>
    <t>EVOLUTION PRIX DE L' EAU (ET ASSAINISSEMENT) A MASSAGUEL HORS TAXES Adour Garonne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</si>
</sst>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4" xfId="0" applyFont="1" applyFill="1" applyBorder="1"/>
    <xf numFmtId="44" fontId="0" fillId="3" borderId="20" xfId="0" applyNumberFormat="1" applyFill="1" applyBorder="1"/>
    <xf numFmtId="44" fontId="0" fillId="3" borderId="9" xfId="0" applyNumberFormat="1" applyFill="1" applyBorder="1"/>
    <xf numFmtId="44" fontId="0" fillId="3" borderId="21" xfId="0" applyNumberFormat="1" applyFill="1" applyBorder="1"/>
    <xf numFmtId="0" fontId="1" fillId="4" borderId="22" xfId="0" applyFont="1" applyFill="1" applyBorder="1" applyAlignment="1">
      <alignment horizontal="right"/>
    </xf>
    <xf numFmtId="44" fontId="1" fillId="4" borderId="23" xfId="0" applyNumberFormat="1" applyFont="1" applyFill="1" applyBorder="1"/>
    <xf numFmtId="0" fontId="0" fillId="3" borderId="2" xfId="0" applyFont="1" applyFill="1" applyBorder="1"/>
    <xf numFmtId="44" fontId="0" fillId="3" borderId="5" xfId="0" applyNumberFormat="1" applyFill="1" applyBorder="1"/>
    <xf numFmtId="44" fontId="0" fillId="3" borderId="6" xfId="0" applyNumberFormat="1" applyFill="1" applyBorder="1" applyAlignment="1"/>
    <xf numFmtId="44" fontId="0" fillId="3" borderId="6" xfId="0" applyNumberFormat="1" applyFill="1" applyBorder="1"/>
    <xf numFmtId="44" fontId="0" fillId="3" borderId="13" xfId="0" applyNumberFormat="1" applyFill="1" applyBorder="1"/>
    <xf numFmtId="0" fontId="0" fillId="3" borderId="3" xfId="0" applyFont="1" applyFill="1" applyBorder="1"/>
    <xf numFmtId="44" fontId="0" fillId="3" borderId="7" xfId="0" applyNumberFormat="1" applyFill="1" applyBorder="1"/>
    <xf numFmtId="44" fontId="0" fillId="3" borderId="1" xfId="0" applyNumberFormat="1" applyFill="1" applyBorder="1" applyAlignment="1"/>
    <xf numFmtId="44" fontId="0" fillId="3" borderId="1" xfId="0" applyNumberFormat="1" applyFill="1" applyBorder="1"/>
    <xf numFmtId="44" fontId="0" fillId="3" borderId="14" xfId="0" applyNumberFormat="1" applyFill="1" applyBorder="1"/>
    <xf numFmtId="0" fontId="0" fillId="5" borderId="16" xfId="0" applyFont="1" applyFill="1" applyBorder="1"/>
    <xf numFmtId="44" fontId="0" fillId="5" borderId="17" xfId="0" applyNumberFormat="1" applyFill="1" applyBorder="1"/>
    <xf numFmtId="44" fontId="0" fillId="5" borderId="18" xfId="0" applyNumberFormat="1" applyFill="1" applyBorder="1"/>
    <xf numFmtId="44" fontId="0" fillId="5" borderId="13" xfId="0" applyNumberFormat="1" applyFill="1" applyBorder="1"/>
    <xf numFmtId="44" fontId="0" fillId="5" borderId="6" xfId="0" applyNumberFormat="1" applyFill="1" applyBorder="1"/>
    <xf numFmtId="0" fontId="0" fillId="5" borderId="10" xfId="0" applyFont="1" applyFill="1" applyBorder="1"/>
    <xf numFmtId="44" fontId="0" fillId="5" borderId="11" xfId="0" applyNumberFormat="1" applyFill="1" applyBorder="1"/>
    <xf numFmtId="44" fontId="0" fillId="5" borderId="12" xfId="0" applyNumberFormat="1" applyFill="1" applyBorder="1"/>
    <xf numFmtId="44" fontId="0" fillId="5" borderId="14" xfId="0" applyNumberFormat="1" applyFill="1" applyBorder="1"/>
    <xf numFmtId="44" fontId="0" fillId="5" borderId="1" xfId="0" applyNumberFormat="1" applyFill="1" applyBorder="1"/>
    <xf numFmtId="0" fontId="1" fillId="5" borderId="4" xfId="0" applyFont="1" applyFill="1" applyBorder="1"/>
    <xf numFmtId="44" fontId="0" fillId="5" borderId="8" xfId="0" applyNumberFormat="1" applyFill="1" applyBorder="1"/>
    <xf numFmtId="44" fontId="0" fillId="5" borderId="9" xfId="0" applyNumberFormat="1" applyFill="1" applyBorder="1"/>
    <xf numFmtId="44" fontId="0" fillId="5" borderId="21" xfId="0" applyNumberFormat="1" applyFill="1" applyBorder="1"/>
    <xf numFmtId="0" fontId="1" fillId="5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6" borderId="24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44" fontId="1" fillId="7" borderId="0" xfId="0" applyNumberFormat="1" applyFont="1" applyFill="1" applyBorder="1"/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15" xfId="0" applyFont="1" applyBorder="1" applyAlignment="1">
      <alignment horizontal="right" vertical="center" textRotation="90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8149606299214"/>
          <c:y val="8.5613493377988306E-2"/>
          <c:w val="0.66048359580052496"/>
          <c:h val="0.79822506561679785"/>
        </c:manualLayout>
      </c:layout>
      <c:lineChart>
        <c:grouping val="stacked"/>
        <c:varyColors val="0"/>
        <c:ser>
          <c:idx val="0"/>
          <c:order val="0"/>
          <c:val>
            <c:numRef>
              <c:f>Feuil1!$C$5:$I$5</c:f>
              <c:numCache>
                <c:formatCode>_("€"* #,##0.00_);_("€"* \(#,##0.00\);_("€"* "-"??_);_(@_)</c:formatCode>
                <c:ptCount val="7"/>
                <c:pt idx="0">
                  <c:v>1.3</c:v>
                </c:pt>
                <c:pt idx="1">
                  <c:v>1.3366666666666667</c:v>
                </c:pt>
                <c:pt idx="2">
                  <c:v>1.3666666666666667</c:v>
                </c:pt>
                <c:pt idx="3">
                  <c:v>1.4166666666666667</c:v>
                </c:pt>
                <c:pt idx="4">
                  <c:v>1.4166666666666667</c:v>
                </c:pt>
                <c:pt idx="5">
                  <c:v>1.4583333333333333</c:v>
                </c:pt>
                <c:pt idx="6">
                  <c:v>1.5583333333333333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D-4F5C-AD69-064F985A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52064"/>
        <c:axId val="54553600"/>
      </c:lineChart>
      <c:catAx>
        <c:axId val="54552064"/>
        <c:scaling>
          <c:orientation val="minMax"/>
        </c:scaling>
        <c:delete val="0"/>
        <c:axPos val="b"/>
        <c:majorTickMark val="out"/>
        <c:minorTickMark val="none"/>
        <c:tickLblPos val="nextTo"/>
        <c:crossAx val="54553600"/>
        <c:crosses val="autoZero"/>
        <c:auto val="1"/>
        <c:lblAlgn val="ctr"/>
        <c:lblOffset val="100"/>
        <c:noMultiLvlLbl val="0"/>
      </c:catAx>
      <c:valAx>
        <c:axId val="54553600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5455206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11</xdr:row>
      <xdr:rowOff>209549</xdr:rowOff>
    </xdr:from>
    <xdr:to>
      <xdr:col>4</xdr:col>
      <xdr:colOff>152400</xdr:colOff>
      <xdr:row>23</xdr:row>
      <xdr:rowOff>76200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938213</xdr:colOff>
      <xdr:row>24</xdr:row>
      <xdr:rowOff>95250</xdr:rowOff>
    </xdr:from>
    <xdr:to>
      <xdr:col>2</xdr:col>
      <xdr:colOff>723900</xdr:colOff>
      <xdr:row>24</xdr:row>
      <xdr:rowOff>100013</xdr:rowOff>
    </xdr:to>
    <xdr:cxnSp macro="">
      <xdr:nvCxnSpPr>
        <xdr:cNvPr id="3" name="Connecteur droit avec flèche 2"/>
        <xdr:cNvCxnSpPr/>
      </xdr:nvCxnSpPr>
      <xdr:spPr>
        <a:xfrm>
          <a:off x="2138363" y="5934075"/>
          <a:ext cx="728662" cy="4763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4763</xdr:colOff>
      <xdr:row>25</xdr:row>
      <xdr:rowOff>114300</xdr:rowOff>
    </xdr:from>
    <xdr:to>
      <xdr:col>2</xdr:col>
      <xdr:colOff>723900</xdr:colOff>
      <xdr:row>25</xdr:row>
      <xdr:rowOff>123825</xdr:rowOff>
    </xdr:to>
    <xdr:cxnSp macro="">
      <xdr:nvCxnSpPr>
        <xdr:cNvPr id="8" name="Connecteur droit avec flèche 7"/>
        <xdr:cNvCxnSpPr/>
      </xdr:nvCxnSpPr>
      <xdr:spPr>
        <a:xfrm>
          <a:off x="2147888" y="6143625"/>
          <a:ext cx="719137" cy="9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M9" sqref="M2:N9"/>
    </sheetView>
  </sheetViews>
  <sheetFormatPr baseColWidth="10" defaultRowHeight="15" x14ac:dyDescent="0.25"/>
  <cols>
    <col min="1" max="1" width="19.140625" customWidth="1"/>
    <col min="2" max="2" width="32.42578125" customWidth="1"/>
    <col min="3" max="3" width="10.85546875" customWidth="1"/>
    <col min="4" max="4" width="11.140625" customWidth="1"/>
    <col min="5" max="5" width="11" customWidth="1"/>
    <col min="6" max="6" width="10.7109375" customWidth="1"/>
    <col min="7" max="7" width="11" customWidth="1"/>
    <col min="8" max="10" width="10.7109375" customWidth="1"/>
  </cols>
  <sheetData>
    <row r="1" spans="1:10" ht="21.75" thickBot="1" x14ac:dyDescent="0.4">
      <c r="B1" s="63" t="s">
        <v>32</v>
      </c>
      <c r="C1" s="63"/>
      <c r="D1" s="63"/>
      <c r="E1" s="63"/>
      <c r="F1" s="63"/>
      <c r="G1" s="63"/>
      <c r="H1" s="63"/>
      <c r="I1" s="63"/>
      <c r="J1" s="63"/>
    </row>
    <row r="2" spans="1:10" ht="18" customHeight="1" thickBot="1" x14ac:dyDescent="0.3">
      <c r="B2" s="23" t="s">
        <v>1</v>
      </c>
      <c r="C2" s="24">
        <v>2020</v>
      </c>
      <c r="D2" s="25">
        <v>2021</v>
      </c>
      <c r="E2" s="25">
        <v>2022</v>
      </c>
      <c r="F2" s="25">
        <v>2023</v>
      </c>
      <c r="G2" s="25">
        <v>2024</v>
      </c>
      <c r="H2" s="25">
        <v>2025</v>
      </c>
      <c r="I2" s="26">
        <v>2026</v>
      </c>
      <c r="J2" s="25">
        <v>2027</v>
      </c>
    </row>
    <row r="3" spans="1:10" ht="18" customHeight="1" thickBot="1" x14ac:dyDescent="0.3">
      <c r="A3" s="58" t="s">
        <v>6</v>
      </c>
      <c r="B3" s="33" t="s">
        <v>0</v>
      </c>
      <c r="C3" s="34">
        <v>30</v>
      </c>
      <c r="D3" s="35">
        <v>20</v>
      </c>
      <c r="E3" s="36">
        <v>20</v>
      </c>
      <c r="F3" s="36">
        <v>20</v>
      </c>
      <c r="G3" s="36">
        <v>20</v>
      </c>
      <c r="H3" s="36">
        <v>25</v>
      </c>
      <c r="I3" s="37">
        <v>25</v>
      </c>
      <c r="J3" s="36">
        <v>0</v>
      </c>
    </row>
    <row r="4" spans="1:10" ht="18" customHeight="1" x14ac:dyDescent="0.25">
      <c r="B4" s="38" t="s">
        <v>24</v>
      </c>
      <c r="C4" s="39">
        <v>1.05</v>
      </c>
      <c r="D4" s="40">
        <v>1.17</v>
      </c>
      <c r="E4" s="41">
        <v>1.2</v>
      </c>
      <c r="F4" s="41">
        <v>1.25</v>
      </c>
      <c r="G4" s="41">
        <v>1.25</v>
      </c>
      <c r="H4" s="41">
        <v>1.25</v>
      </c>
      <c r="I4" s="42">
        <v>1.35</v>
      </c>
      <c r="J4" s="41">
        <v>0</v>
      </c>
    </row>
    <row r="5" spans="1:10" ht="18" customHeight="1" thickBot="1" x14ac:dyDescent="0.3">
      <c r="B5" s="27" t="s">
        <v>29</v>
      </c>
      <c r="C5" s="28">
        <f>(C3/120)+C4</f>
        <v>1.3</v>
      </c>
      <c r="D5" s="29">
        <f t="shared" ref="D5:J5" si="0">(D3/120)+D4</f>
        <v>1.3366666666666667</v>
      </c>
      <c r="E5" s="30">
        <f t="shared" si="0"/>
        <v>1.3666666666666667</v>
      </c>
      <c r="F5" s="29">
        <f t="shared" si="0"/>
        <v>1.4166666666666667</v>
      </c>
      <c r="G5" s="30">
        <f t="shared" si="0"/>
        <v>1.4166666666666667</v>
      </c>
      <c r="H5" s="29">
        <f t="shared" si="0"/>
        <v>1.4583333333333333</v>
      </c>
      <c r="I5" s="30">
        <f t="shared" si="0"/>
        <v>1.5583333333333333</v>
      </c>
      <c r="J5" s="29">
        <f t="shared" si="0"/>
        <v>0</v>
      </c>
    </row>
    <row r="6" spans="1:10" ht="18" customHeight="1" thickBot="1" x14ac:dyDescent="0.3">
      <c r="A6" s="57" t="s">
        <v>26</v>
      </c>
      <c r="B6" s="43" t="s">
        <v>0</v>
      </c>
      <c r="C6" s="44">
        <v>40</v>
      </c>
      <c r="D6" s="45">
        <v>40</v>
      </c>
      <c r="E6" s="45">
        <v>40</v>
      </c>
      <c r="F6" s="45">
        <v>40</v>
      </c>
      <c r="G6" s="45">
        <v>40</v>
      </c>
      <c r="H6" s="45">
        <v>40</v>
      </c>
      <c r="I6" s="46">
        <v>40</v>
      </c>
      <c r="J6" s="47"/>
    </row>
    <row r="7" spans="1:10" ht="18" customHeight="1" x14ac:dyDescent="0.25">
      <c r="B7" s="48" t="s">
        <v>24</v>
      </c>
      <c r="C7" s="49">
        <v>0.85</v>
      </c>
      <c r="D7" s="50">
        <v>0.95</v>
      </c>
      <c r="E7" s="50">
        <v>1.17</v>
      </c>
      <c r="F7" s="50">
        <v>1.17</v>
      </c>
      <c r="G7" s="50">
        <v>1.17</v>
      </c>
      <c r="H7" s="50">
        <v>1.17</v>
      </c>
      <c r="I7" s="51">
        <v>1.56</v>
      </c>
      <c r="J7" s="52"/>
    </row>
    <row r="8" spans="1:10" ht="18" customHeight="1" thickBot="1" x14ac:dyDescent="0.3">
      <c r="B8" s="53" t="s">
        <v>30</v>
      </c>
      <c r="C8" s="54">
        <f>(C6/120)+C7</f>
        <v>1.1833333333333333</v>
      </c>
      <c r="D8" s="55">
        <f t="shared" ref="D8:I8" si="1">(D6/120)+D7</f>
        <v>1.2833333333333332</v>
      </c>
      <c r="E8" s="55">
        <f t="shared" si="1"/>
        <v>1.5033333333333332</v>
      </c>
      <c r="F8" s="55">
        <f t="shared" si="1"/>
        <v>1.5033333333333332</v>
      </c>
      <c r="G8" s="55">
        <f t="shared" si="1"/>
        <v>1.5033333333333332</v>
      </c>
      <c r="H8" s="56">
        <f t="shared" si="1"/>
        <v>1.5033333333333332</v>
      </c>
      <c r="I8" s="56">
        <f t="shared" si="1"/>
        <v>1.8933333333333333</v>
      </c>
      <c r="J8" s="55">
        <v>0</v>
      </c>
    </row>
    <row r="9" spans="1:10" ht="18" customHeight="1" thickBot="1" x14ac:dyDescent="0.3">
      <c r="A9" s="59" t="s">
        <v>27</v>
      </c>
      <c r="B9" s="31" t="s">
        <v>28</v>
      </c>
      <c r="C9" s="32">
        <f>C5+C8</f>
        <v>2.4833333333333334</v>
      </c>
      <c r="D9" s="32">
        <f>D5+D8</f>
        <v>2.62</v>
      </c>
      <c r="E9" s="32">
        <f t="shared" ref="E9:J9" si="2">E5+E8</f>
        <v>2.87</v>
      </c>
      <c r="F9" s="32">
        <f t="shared" si="2"/>
        <v>2.92</v>
      </c>
      <c r="G9" s="32">
        <f t="shared" si="2"/>
        <v>2.92</v>
      </c>
      <c r="H9" s="32">
        <f t="shared" si="2"/>
        <v>2.9616666666666664</v>
      </c>
      <c r="I9" s="32">
        <f t="shared" si="2"/>
        <v>3.4516666666666667</v>
      </c>
      <c r="J9" s="32">
        <f t="shared" si="2"/>
        <v>0</v>
      </c>
    </row>
    <row r="10" spans="1:10" ht="18" customHeight="1" x14ac:dyDescent="0.25">
      <c r="A10" s="60"/>
      <c r="B10" s="61"/>
      <c r="C10" s="62"/>
      <c r="D10" s="62"/>
      <c r="E10" s="62"/>
      <c r="F10" s="62"/>
      <c r="G10" s="62"/>
      <c r="H10" s="62"/>
      <c r="I10" s="62"/>
      <c r="J10" s="62"/>
    </row>
    <row r="11" spans="1:10" ht="18" customHeight="1" x14ac:dyDescent="0.25">
      <c r="A11" s="60"/>
      <c r="B11" s="61" t="s">
        <v>31</v>
      </c>
      <c r="C11" s="62"/>
      <c r="D11" s="62"/>
      <c r="E11" s="62"/>
      <c r="F11" s="62"/>
      <c r="G11" s="62"/>
      <c r="H11" s="62"/>
      <c r="I11" s="62"/>
      <c r="J11" s="62"/>
    </row>
    <row r="12" spans="1:10" ht="18" customHeight="1" x14ac:dyDescent="0.25">
      <c r="E12" s="1"/>
    </row>
    <row r="13" spans="1:10" ht="18" customHeight="1" x14ac:dyDescent="0.25">
      <c r="E13" s="1"/>
    </row>
    <row r="26" spans="3:3" x14ac:dyDescent="0.25">
      <c r="C26" t="s">
        <v>25</v>
      </c>
    </row>
  </sheetData>
  <mergeCells count="1">
    <mergeCell ref="B1:J1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18" customWidth="1"/>
    <col min="2" max="2" width="14.140625" customWidth="1"/>
    <col min="4" max="4" width="14" customWidth="1"/>
    <col min="6" max="6" width="15.7109375" customWidth="1"/>
    <col min="7" max="7" width="16" customWidth="1"/>
  </cols>
  <sheetData>
    <row r="1" spans="1:8" ht="21" x14ac:dyDescent="0.35">
      <c r="A1" s="63" t="s">
        <v>2</v>
      </c>
      <c r="B1" s="63"/>
      <c r="C1" s="63"/>
      <c r="D1" s="63"/>
      <c r="E1" s="63"/>
      <c r="F1" s="63"/>
      <c r="G1" s="64"/>
    </row>
    <row r="3" spans="1:8" ht="15.75" x14ac:dyDescent="0.25">
      <c r="A3" s="2"/>
      <c r="B3" s="66" t="s">
        <v>6</v>
      </c>
      <c r="C3" s="66"/>
      <c r="D3" s="66" t="s">
        <v>7</v>
      </c>
      <c r="E3" s="66"/>
      <c r="F3" s="21"/>
    </row>
    <row r="4" spans="1:8" ht="15.75" x14ac:dyDescent="0.25">
      <c r="A4" s="2"/>
      <c r="B4" s="4" t="s">
        <v>0</v>
      </c>
      <c r="C4" s="4" t="s">
        <v>8</v>
      </c>
      <c r="D4" s="4" t="s">
        <v>0</v>
      </c>
      <c r="E4" s="4" t="s">
        <v>8</v>
      </c>
      <c r="F4" s="5" t="s">
        <v>23</v>
      </c>
      <c r="G4" s="5" t="s">
        <v>9</v>
      </c>
      <c r="H4" s="12" t="s">
        <v>15</v>
      </c>
    </row>
    <row r="5" spans="1:8" ht="15.75" x14ac:dyDescent="0.25">
      <c r="A5" s="3" t="s">
        <v>3</v>
      </c>
      <c r="B5" s="4">
        <v>84</v>
      </c>
      <c r="C5" s="4">
        <v>0.82</v>
      </c>
      <c r="D5" s="4">
        <v>31</v>
      </c>
      <c r="E5" s="4">
        <v>0.51</v>
      </c>
      <c r="F5" s="19">
        <f>B5+D5</f>
        <v>115</v>
      </c>
      <c r="G5" s="8">
        <f>C5+E5</f>
        <v>1.33</v>
      </c>
      <c r="H5" s="5">
        <v>1160</v>
      </c>
    </row>
    <row r="6" spans="1:8" ht="15.75" x14ac:dyDescent="0.25">
      <c r="A6" s="3" t="s">
        <v>4</v>
      </c>
      <c r="B6" s="4">
        <v>84</v>
      </c>
      <c r="C6" s="4">
        <v>0.82</v>
      </c>
      <c r="D6" s="4">
        <v>20</v>
      </c>
      <c r="E6" s="4">
        <v>0.45</v>
      </c>
      <c r="F6" s="19">
        <f t="shared" ref="F6:F10" si="0">B6+D6</f>
        <v>104</v>
      </c>
      <c r="G6" s="8">
        <f t="shared" ref="G6:G11" si="1">C6+E6</f>
        <v>1.27</v>
      </c>
      <c r="H6" s="5" t="s">
        <v>17</v>
      </c>
    </row>
    <row r="7" spans="1:8" ht="15.75" x14ac:dyDescent="0.25">
      <c r="A7" s="3" t="s">
        <v>12</v>
      </c>
      <c r="B7" s="7">
        <v>50</v>
      </c>
      <c r="C7" s="7">
        <v>0.95</v>
      </c>
      <c r="D7" s="7">
        <v>23</v>
      </c>
      <c r="E7" s="7">
        <v>0.26</v>
      </c>
      <c r="F7" s="19">
        <f t="shared" si="0"/>
        <v>73</v>
      </c>
      <c r="G7" s="8">
        <f t="shared" si="1"/>
        <v>1.21</v>
      </c>
      <c r="H7" s="5"/>
    </row>
    <row r="8" spans="1:8" ht="15.75" x14ac:dyDescent="0.25">
      <c r="A8" s="3" t="s">
        <v>13</v>
      </c>
      <c r="B8" s="7">
        <v>84</v>
      </c>
      <c r="C8" s="7">
        <v>0.82</v>
      </c>
      <c r="D8" s="7">
        <v>14</v>
      </c>
      <c r="E8" s="7">
        <v>0.8</v>
      </c>
      <c r="F8" s="19">
        <f t="shared" si="0"/>
        <v>98</v>
      </c>
      <c r="G8" s="8">
        <f t="shared" si="1"/>
        <v>1.62</v>
      </c>
      <c r="H8" s="5"/>
    </row>
    <row r="9" spans="1:8" ht="15.75" x14ac:dyDescent="0.25">
      <c r="A9" s="3" t="s">
        <v>14</v>
      </c>
      <c r="B9" s="4">
        <v>33</v>
      </c>
      <c r="C9" s="4">
        <v>1</v>
      </c>
      <c r="D9" s="4"/>
      <c r="E9" s="4">
        <v>1</v>
      </c>
      <c r="F9" s="19">
        <f t="shared" si="0"/>
        <v>33</v>
      </c>
      <c r="G9" s="8">
        <f t="shared" si="1"/>
        <v>2</v>
      </c>
      <c r="H9" s="5" t="s">
        <v>16</v>
      </c>
    </row>
    <row r="10" spans="1:8" ht="15.75" x14ac:dyDescent="0.25">
      <c r="A10" s="9" t="s">
        <v>5</v>
      </c>
      <c r="B10" s="10">
        <v>60</v>
      </c>
      <c r="C10" s="10">
        <v>1</v>
      </c>
      <c r="D10" s="10">
        <v>0</v>
      </c>
      <c r="E10" s="10">
        <v>0.8</v>
      </c>
      <c r="F10" s="10">
        <f t="shared" si="0"/>
        <v>60</v>
      </c>
      <c r="G10" s="11">
        <f t="shared" si="1"/>
        <v>1.8</v>
      </c>
      <c r="H10" s="22">
        <v>600</v>
      </c>
    </row>
    <row r="11" spans="1:8" ht="15.75" x14ac:dyDescent="0.25">
      <c r="A11" s="9" t="s">
        <v>11</v>
      </c>
      <c r="B11" s="10"/>
      <c r="C11" s="10">
        <v>1.28</v>
      </c>
      <c r="D11" s="10"/>
      <c r="E11" s="10">
        <v>1.31</v>
      </c>
      <c r="F11" s="10"/>
      <c r="G11" s="11">
        <f t="shared" si="1"/>
        <v>2.59</v>
      </c>
      <c r="H11" s="22"/>
    </row>
    <row r="14" spans="1:8" ht="18.75" x14ac:dyDescent="0.3">
      <c r="A14" s="67" t="s">
        <v>10</v>
      </c>
      <c r="B14" s="68"/>
      <c r="C14" s="68"/>
      <c r="D14" s="68"/>
      <c r="E14" s="68"/>
      <c r="F14" s="20"/>
    </row>
    <row r="16" spans="1:8" ht="15.75" x14ac:dyDescent="0.25">
      <c r="B16" s="66" t="s">
        <v>6</v>
      </c>
      <c r="C16" s="66"/>
      <c r="D16" s="66" t="s">
        <v>7</v>
      </c>
      <c r="E16" s="66"/>
      <c r="F16" s="21"/>
    </row>
    <row r="17" spans="1:8" ht="15.75" x14ac:dyDescent="0.25">
      <c r="B17" s="4" t="s">
        <v>0</v>
      </c>
      <c r="C17" s="4" t="s">
        <v>8</v>
      </c>
      <c r="D17" s="4" t="s">
        <v>0</v>
      </c>
      <c r="E17" s="4" t="s">
        <v>8</v>
      </c>
      <c r="F17" s="19"/>
      <c r="G17" s="5" t="s">
        <v>9</v>
      </c>
    </row>
    <row r="18" spans="1:8" ht="22.5" customHeight="1" x14ac:dyDescent="0.25">
      <c r="A18" s="65" t="s">
        <v>5</v>
      </c>
      <c r="B18" s="6">
        <v>60</v>
      </c>
      <c r="C18" s="6">
        <v>1</v>
      </c>
      <c r="D18" s="6">
        <v>0</v>
      </c>
      <c r="E18" s="6">
        <v>0.8</v>
      </c>
      <c r="F18" s="19"/>
      <c r="G18" s="8">
        <f>C18+E18</f>
        <v>1.8</v>
      </c>
      <c r="H18" s="12">
        <v>2009</v>
      </c>
    </row>
    <row r="19" spans="1:8" ht="22.5" customHeight="1" x14ac:dyDescent="0.25">
      <c r="A19" s="65"/>
      <c r="B19" s="13">
        <v>60</v>
      </c>
      <c r="C19" s="13">
        <v>1</v>
      </c>
      <c r="D19" s="13">
        <v>0</v>
      </c>
      <c r="E19" s="13">
        <v>1</v>
      </c>
      <c r="F19" s="19"/>
      <c r="G19" s="8">
        <f t="shared" ref="G19" si="2">C19+E19</f>
        <v>2</v>
      </c>
      <c r="H19" s="12">
        <v>2010</v>
      </c>
    </row>
    <row r="20" spans="1:8" ht="22.5" customHeight="1" x14ac:dyDescent="0.25">
      <c r="A20" s="65"/>
      <c r="B20" s="13"/>
      <c r="C20" s="13"/>
      <c r="D20" s="13"/>
      <c r="E20" s="13"/>
      <c r="F20" s="19"/>
      <c r="G20" s="8"/>
    </row>
    <row r="21" spans="1:8" ht="21" customHeight="1" x14ac:dyDescent="0.25"/>
    <row r="22" spans="1:8" x14ac:dyDescent="0.25">
      <c r="A22" s="14"/>
      <c r="B22" s="14"/>
      <c r="C22" s="15"/>
      <c r="D22" s="14"/>
      <c r="E22" s="15"/>
      <c r="F22" s="15"/>
      <c r="G22" s="15"/>
      <c r="H22" s="14"/>
    </row>
    <row r="23" spans="1:8" x14ac:dyDescent="0.25">
      <c r="A23" s="14"/>
      <c r="B23" s="14"/>
      <c r="C23" s="16"/>
      <c r="D23" s="14"/>
      <c r="E23" s="16"/>
      <c r="F23" s="16"/>
      <c r="G23" s="17"/>
      <c r="H23" s="14"/>
    </row>
    <row r="24" spans="1:8" x14ac:dyDescent="0.25">
      <c r="A24" s="14" t="s">
        <v>18</v>
      </c>
      <c r="B24" s="18">
        <v>200</v>
      </c>
      <c r="C24" s="16"/>
      <c r="D24" s="14"/>
      <c r="E24" s="16"/>
      <c r="F24" s="16"/>
      <c r="G24" s="17"/>
      <c r="H24" s="14"/>
    </row>
    <row r="25" spans="1:8" x14ac:dyDescent="0.25">
      <c r="A25" s="14" t="s">
        <v>19</v>
      </c>
      <c r="B25" s="18">
        <v>63</v>
      </c>
      <c r="C25" s="16"/>
      <c r="D25" s="14" t="s">
        <v>21</v>
      </c>
      <c r="E25" s="16"/>
      <c r="F25" s="16"/>
      <c r="G25" s="17"/>
      <c r="H25" s="14"/>
    </row>
    <row r="26" spans="1:8" x14ac:dyDescent="0.25">
      <c r="A26" s="14" t="s">
        <v>20</v>
      </c>
      <c r="B26" s="18"/>
      <c r="C26" s="16"/>
      <c r="D26" s="14" t="s">
        <v>22</v>
      </c>
      <c r="E26" s="16"/>
      <c r="F26" s="16"/>
      <c r="G26" s="17"/>
      <c r="H26" s="14"/>
    </row>
    <row r="27" spans="1:8" x14ac:dyDescent="0.25">
      <c r="A27" s="14"/>
      <c r="B27" s="18"/>
      <c r="C27" s="16"/>
      <c r="D27" s="14"/>
      <c r="E27" s="16"/>
      <c r="F27" s="16"/>
      <c r="G27" s="17"/>
      <c r="H27" s="14"/>
    </row>
    <row r="28" spans="1:8" x14ac:dyDescent="0.25">
      <c r="A28" s="14"/>
      <c r="B28" s="18"/>
      <c r="C28" s="16"/>
      <c r="D28" s="14"/>
      <c r="E28" s="16"/>
      <c r="F28" s="16"/>
      <c r="G28" s="17"/>
      <c r="H28" s="14"/>
    </row>
    <row r="29" spans="1:8" x14ac:dyDescent="0.25">
      <c r="A29" s="14"/>
      <c r="B29" s="18"/>
      <c r="C29" s="14"/>
      <c r="D29" s="14"/>
      <c r="E29" s="14"/>
      <c r="F29" s="14"/>
      <c r="G29" s="14"/>
      <c r="H29" s="14"/>
    </row>
    <row r="30" spans="1:8" x14ac:dyDescent="0.25">
      <c r="A30" s="14"/>
      <c r="B30" s="18"/>
      <c r="C30" s="14"/>
      <c r="D30" s="14"/>
      <c r="E30" s="14"/>
      <c r="F30" s="14"/>
      <c r="G30" s="14"/>
      <c r="H30" s="14"/>
    </row>
    <row r="31" spans="1:8" x14ac:dyDescent="0.25">
      <c r="B31" s="18"/>
    </row>
    <row r="32" spans="1:8" x14ac:dyDescent="0.25">
      <c r="B32" s="18"/>
    </row>
    <row r="33" spans="2:2" x14ac:dyDescent="0.25">
      <c r="B33" s="18"/>
    </row>
  </sheetData>
  <mergeCells count="7">
    <mergeCell ref="A1:G1"/>
    <mergeCell ref="A18:A20"/>
    <mergeCell ref="B3:C3"/>
    <mergeCell ref="D3:E3"/>
    <mergeCell ref="B16:C16"/>
    <mergeCell ref="D16:E16"/>
    <mergeCell ref="A14:E1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Massaguel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</dc:creator>
  <cp:lastModifiedBy>Util</cp:lastModifiedBy>
  <cp:lastPrinted>2026-06-05T14:19:28Z</cp:lastPrinted>
  <dcterms:created xsi:type="dcterms:W3CDTF">2008-02-11T14:06:36Z</dcterms:created>
  <dcterms:modified xsi:type="dcterms:W3CDTF">2026-06-07T07:30:33Z</dcterms:modified>
</cp:coreProperties>
</file>